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9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eketeI\Desktop\"/>
    </mc:Choice>
  </mc:AlternateContent>
  <xr:revisionPtr revIDLastSave="0" documentId="8_{B5481597-6F8C-4F1F-8028-3AC4E573925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Lis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13" i="6" l="1"/>
  <c r="H24" i="6"/>
  <c r="H23" i="6"/>
  <c r="H20" i="6"/>
  <c r="H22" i="6"/>
  <c r="H21" i="6"/>
  <c r="H17" i="6"/>
  <c r="H16" i="6"/>
  <c r="H9" i="6"/>
  <c r="H10" i="6"/>
  <c r="H11" i="6"/>
  <c r="H12" i="6"/>
  <c r="H14" i="6"/>
  <c r="H15" i="6"/>
  <c r="H18" i="6"/>
  <c r="H19" i="6"/>
  <c r="H25" i="6"/>
  <c r="H26" i="6"/>
  <c r="H27" i="6"/>
  <c r="H28" i="6"/>
  <c r="H30" i="6"/>
  <c r="H31" i="6"/>
  <c r="H32" i="6"/>
  <c r="H35" i="6" l="1"/>
  <c r="H36" i="6"/>
  <c r="H37" i="6" s="1"/>
</calcChain>
</file>

<file path=xl/sharedStrings.xml><?xml version="1.0" encoding="utf-8"?>
<sst xmlns="http://schemas.openxmlformats.org/spreadsheetml/2006/main" count="108" uniqueCount="64">
  <si>
    <t>P.Č.</t>
  </si>
  <si>
    <t>KCN</t>
  </si>
  <si>
    <t>Skrátený popis</t>
  </si>
  <si>
    <t>MJ</t>
  </si>
  <si>
    <t>Množstvo celkom</t>
  </si>
  <si>
    <t>Cena jednotková</t>
  </si>
  <si>
    <t>Cena celkom</t>
  </si>
  <si>
    <t>m</t>
  </si>
  <si>
    <t>Osvetlovací stožiar sadový - oceľový</t>
  </si>
  <si>
    <t>Elektrovýzbroj stožiara pre 1 okruh</t>
  </si>
  <si>
    <t xml:space="preserve"> vrátane,ručný výkop v zemina triedy 3</t>
  </si>
  <si>
    <t xml:space="preserve">Výkop jamy pre stožiar verejného osvetlenia do2m3 </t>
  </si>
  <si>
    <t>m3</t>
  </si>
  <si>
    <t>ks</t>
  </si>
  <si>
    <t>€</t>
  </si>
  <si>
    <t>Kód položky</t>
  </si>
  <si>
    <t>I-Trubka FXP 40</t>
  </si>
  <si>
    <t>Stožiarová svorkovnica SV9.16.4</t>
  </si>
  <si>
    <t>21-M</t>
  </si>
  <si>
    <t>Silový kábel 750-1000V /mm2/voľne uložený CYKY-CYKYm750V 3Cx1,5</t>
  </si>
  <si>
    <t>Kábel silový medený CYKY 3Cx1,5</t>
  </si>
  <si>
    <t xml:space="preserve">JKSO:   </t>
  </si>
  <si>
    <t>Časť: Vonkajšie osvetlenie</t>
  </si>
  <si>
    <t xml:space="preserve">EČO:   </t>
  </si>
  <si>
    <t xml:space="preserve">Spracoval: </t>
  </si>
  <si>
    <t>Púzdrový základ pre stožiar verejného osvetlenia mimo osi trasy kábla D600x1500</t>
  </si>
  <si>
    <t>Celkom bez DPH</t>
  </si>
  <si>
    <t>DPH 20% :</t>
  </si>
  <si>
    <t>Spolu s DPH :</t>
  </si>
  <si>
    <t>Rúra elektroinštalačná,uložená pod omietkou,typ13-36 mm</t>
  </si>
  <si>
    <t>Recyklačný poplatok</t>
  </si>
  <si>
    <t>Stavba:Obec Okoličná na Ostrove</t>
  </si>
  <si>
    <t>Objednávateľ: Obecný úrad Okoličná na Ostrove</t>
  </si>
  <si>
    <t>Svietidlo montáž na výložník</t>
  </si>
  <si>
    <t>210204103</t>
  </si>
  <si>
    <t xml:space="preserve">Výložník oceľový jednoramenný - do hmotn. 35 kg   </t>
  </si>
  <si>
    <t>3160304044</t>
  </si>
  <si>
    <t xml:space="preserve">Výložník V1T-15-D-76 ZN   </t>
  </si>
  <si>
    <t>3480148800</t>
  </si>
  <si>
    <t>3540406300</t>
  </si>
  <si>
    <t xml:space="preserve">HR-Svorka SP 1   </t>
  </si>
  <si>
    <t>3540406500</t>
  </si>
  <si>
    <t xml:space="preserve">HR-Svorka SR 02   </t>
  </si>
  <si>
    <t>210220301</t>
  </si>
  <si>
    <t xml:space="preserve">Bleskozvodová svorka do 2 skrutiek (SS, SR 03)   </t>
  </si>
  <si>
    <t>HZS</t>
  </si>
  <si>
    <t>210220022</t>
  </si>
  <si>
    <t xml:space="preserve">Uzemňovacie vedenie v zemi včít. svoriek, prepojenia, izolácie spojov FeZn D 8 - 10 mm   </t>
  </si>
  <si>
    <t>1561523500</t>
  </si>
  <si>
    <t xml:space="preserve">Drôt  pozinkovaný mäkký  D 10.00mm   </t>
  </si>
  <si>
    <t>kg</t>
  </si>
  <si>
    <t>Betón C12/15 cem.portf.do22mm,spr.nad 100mm s dopravou</t>
  </si>
  <si>
    <t>PM</t>
  </si>
  <si>
    <t xml:space="preserve">Podružný materiál   </t>
  </si>
  <si>
    <t>%</t>
  </si>
  <si>
    <t>PPV</t>
  </si>
  <si>
    <t xml:space="preserve">Podiel pridružených výkonov   </t>
  </si>
  <si>
    <t>Stožiar  ST280/75 s dopravou</t>
  </si>
  <si>
    <t>Svietidlo LED Philips BRP102 LED 75/740DM 42-60A 60 000 h</t>
  </si>
  <si>
    <t>Dátum: 11.02.2022</t>
  </si>
  <si>
    <t xml:space="preserve">Zhotoviteľ:   </t>
  </si>
  <si>
    <t>Výkaz výmer</t>
  </si>
  <si>
    <t>28.03.2022</t>
  </si>
  <si>
    <t>Objekt: IBV Nová ulica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</si>
</sst>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#,##0.000;\-#,##0.000"/>
  </numFmts>
  <fonts count="22" x14ac:knownFonts="1">
    <font>
      <sz val="10"/>
      <name val="Arial"/>
    </font>
    <font>
      <sz val="10"/>
      <name val="Arial"/>
    </font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  <charset val="238"/>
    </font>
    <font>
      <sz val="8"/>
      <name val="Arial"/>
    </font>
    <font>
      <b/>
      <sz val="8"/>
      <name val="Arial"/>
    </font>
    <font>
      <sz val="8"/>
      <name val="Arial"/>
      <family val="2"/>
      <charset val="238"/>
    </font>
    <font>
      <i/>
      <sz val="8"/>
      <color indexed="12"/>
      <name val="Arial CE"/>
      <charset val="238"/>
    </font>
    <font>
      <sz val="8"/>
      <name val="Arial CE"/>
      <charset val="238"/>
    </font>
    <font>
      <sz val="8"/>
      <color indexed="12"/>
      <name val="Arial CE"/>
      <charset val="238"/>
    </font>
    <font>
      <sz val="8"/>
      <color indexed="12"/>
      <name val="Arial"/>
      <family val="2"/>
    </font>
    <font>
      <sz val="10"/>
      <color indexed="12"/>
      <name val="Arial"/>
      <family val="2"/>
    </font>
    <font>
      <sz val="10"/>
      <color indexed="12"/>
      <name val="Arial"/>
    </font>
    <font>
      <sz val="8"/>
      <color indexed="12"/>
      <name val="Arial"/>
      <family val="2"/>
      <charset val="238"/>
    </font>
    <font>
      <sz val="10"/>
      <color indexed="12"/>
      <name val="Arial"/>
      <family val="2"/>
      <charset val="238"/>
    </font>
    <font>
      <sz val="8"/>
      <color indexed="12"/>
      <name val="Arial CE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b/>
      <sz val="12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 applyNumberFormat="0" applyFont="0" applyFill="0" applyBorder="0" applyAlignment="0" applyProtection="0">
      <alignment vertical="top"/>
    </xf>
  </cellStyleXfs>
  <cellXfs count="119">
    <xf numFmtId="0" fontId="2" fillId="0" borderId="0" xfId="0" applyNumberFormat="1" applyFont="1" applyFill="1" applyBorder="1" applyAlignment="1" applyProtection="1">
      <alignment vertical="top"/>
    </xf>
    <xf numFmtId="0" fontId="3" fillId="0" borderId="1" xfId="0" applyNumberFormat="1" applyFont="1" applyFill="1" applyBorder="1" applyAlignment="1" applyProtection="1">
      <alignment horizontal="right" vertical="center" wrapText="1"/>
    </xf>
    <xf numFmtId="2" fontId="2" fillId="0" borderId="0" xfId="0" applyNumberFormat="1" applyFont="1" applyFill="1" applyBorder="1" applyAlignment="1" applyProtection="1">
      <alignment vertical="top"/>
    </xf>
    <xf numFmtId="0" fontId="4" fillId="0" borderId="0" xfId="0" applyNumberFormat="1" applyFont="1" applyFill="1" applyBorder="1" applyAlignment="1" applyProtection="1">
      <alignment vertical="top"/>
    </xf>
    <xf numFmtId="2" fontId="4" fillId="0" borderId="0" xfId="0" applyNumberFormat="1" applyFont="1" applyFill="1" applyBorder="1" applyAlignment="1" applyProtection="1">
      <alignment vertical="top"/>
    </xf>
    <xf numFmtId="0" fontId="3" fillId="0" borderId="0" xfId="0" applyNumberFormat="1" applyFont="1" applyFill="1" applyBorder="1" applyAlignment="1" applyProtection="1">
      <alignment horizontal="right" vertical="top"/>
    </xf>
    <xf numFmtId="164" fontId="3" fillId="0" borderId="0" xfId="0" applyNumberFormat="1" applyFont="1" applyFill="1" applyBorder="1" applyAlignment="1" applyProtection="1">
      <alignment horizontal="right" vertical="top"/>
    </xf>
    <xf numFmtId="0" fontId="2" fillId="2" borderId="0" xfId="0" applyNumberFormat="1" applyFont="1" applyFill="1" applyBorder="1" applyAlignment="1" applyProtection="1">
      <alignment vertical="top"/>
    </xf>
    <xf numFmtId="0" fontId="5" fillId="2" borderId="0" xfId="0" applyNumberFormat="1" applyFont="1" applyFill="1" applyBorder="1" applyAlignment="1" applyProtection="1">
      <alignment vertical="top"/>
    </xf>
    <xf numFmtId="0" fontId="7" fillId="2" borderId="0" xfId="0" applyNumberFormat="1" applyFont="1" applyFill="1" applyBorder="1" applyAlignment="1" applyProtection="1">
      <alignment vertical="top"/>
    </xf>
    <xf numFmtId="0" fontId="7" fillId="0" borderId="0" xfId="0" applyNumberFormat="1" applyFont="1" applyFill="1" applyBorder="1" applyAlignment="1" applyProtection="1">
      <alignment vertical="top"/>
    </xf>
    <xf numFmtId="0" fontId="8" fillId="2" borderId="0" xfId="0" applyNumberFormat="1" applyFont="1" applyFill="1" applyBorder="1" applyAlignment="1" applyProtection="1">
      <alignment vertical="top"/>
    </xf>
    <xf numFmtId="0" fontId="4" fillId="2" borderId="0" xfId="0" applyNumberFormat="1" applyFont="1" applyFill="1" applyBorder="1" applyAlignment="1" applyProtection="1">
      <alignment vertical="top"/>
    </xf>
    <xf numFmtId="0" fontId="6" fillId="0" borderId="0" xfId="0" applyNumberFormat="1" applyFont="1" applyFill="1" applyBorder="1" applyAlignment="1" applyProtection="1">
      <alignment vertical="top"/>
    </xf>
    <xf numFmtId="2" fontId="3" fillId="3" borderId="0" xfId="0" applyNumberFormat="1" applyFont="1" applyFill="1" applyBorder="1" applyAlignment="1" applyProtection="1">
      <alignment horizontal="right" vertical="top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0" fontId="3" fillId="3" borderId="2" xfId="0" applyNumberFormat="1" applyFont="1" applyFill="1" applyBorder="1" applyAlignment="1" applyProtection="1">
      <alignment horizontal="left" vertical="center" wrapText="1"/>
    </xf>
    <xf numFmtId="0" fontId="13" fillId="3" borderId="1" xfId="0" applyNumberFormat="1" applyFont="1" applyFill="1" applyBorder="1" applyAlignment="1" applyProtection="1">
      <alignment horizontal="left" vertical="center" wrapText="1"/>
    </xf>
    <xf numFmtId="0" fontId="14" fillId="0" borderId="0" xfId="0" applyNumberFormat="1" applyFont="1" applyFill="1" applyBorder="1" applyAlignment="1" applyProtection="1">
      <alignment vertical="top"/>
    </xf>
    <xf numFmtId="2" fontId="6" fillId="0" borderId="0" xfId="0" applyNumberFormat="1" applyFont="1" applyFill="1" applyBorder="1" applyAlignment="1" applyProtection="1">
      <alignment vertical="top"/>
    </xf>
    <xf numFmtId="0" fontId="19" fillId="0" borderId="0" xfId="0" applyNumberFormat="1" applyFont="1" applyFill="1" applyBorder="1" applyAlignment="1" applyProtection="1">
      <alignment vertical="top"/>
    </xf>
    <xf numFmtId="2" fontId="19" fillId="0" borderId="0" xfId="0" applyNumberFormat="1" applyFont="1" applyFill="1" applyBorder="1" applyAlignment="1" applyProtection="1">
      <alignment vertical="top"/>
    </xf>
    <xf numFmtId="0" fontId="21" fillId="2" borderId="0" xfId="0" applyNumberFormat="1" applyFont="1" applyFill="1" applyBorder="1" applyAlignment="1" applyProtection="1">
      <alignment vertical="top"/>
    </xf>
    <xf numFmtId="2" fontId="13" fillId="3" borderId="2" xfId="0" applyNumberFormat="1" applyFont="1" applyFill="1" applyBorder="1" applyAlignment="1" applyProtection="1">
      <alignment horizontal="right" vertical="center"/>
    </xf>
    <xf numFmtId="0" fontId="3" fillId="0" borderId="8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164" fontId="3" fillId="0" borderId="6" xfId="0" applyNumberFormat="1" applyFont="1" applyFill="1" applyBorder="1" applyAlignment="1" applyProtection="1">
      <alignment horizontal="right" vertical="center"/>
    </xf>
    <xf numFmtId="2" fontId="3" fillId="3" borderId="6" xfId="0" applyNumberFormat="1" applyFont="1" applyFill="1" applyBorder="1" applyAlignment="1" applyProtection="1">
      <alignment horizontal="right" vertical="center"/>
    </xf>
    <xf numFmtId="2" fontId="3" fillId="3" borderId="2" xfId="0" applyNumberFormat="1" applyFont="1" applyFill="1" applyBorder="1" applyAlignment="1" applyProtection="1">
      <alignment horizontal="right" vertical="center"/>
    </xf>
    <xf numFmtId="39" fontId="18" fillId="0" borderId="11" xfId="0" applyNumberFormat="1" applyFont="1" applyBorder="1" applyAlignment="1" applyProtection="1">
      <alignment horizontal="right" vertical="center"/>
      <protection locked="0"/>
    </xf>
    <xf numFmtId="0" fontId="3" fillId="0" borderId="1" xfId="0" applyNumberFormat="1" applyFont="1" applyFill="1" applyBorder="1" applyAlignment="1" applyProtection="1">
      <alignment horizontal="right" vertical="center"/>
    </xf>
    <xf numFmtId="0" fontId="3" fillId="0" borderId="6" xfId="0" applyNumberFormat="1" applyFont="1" applyFill="1" applyBorder="1" applyAlignment="1" applyProtection="1">
      <alignment horizontal="right" vertical="center"/>
    </xf>
    <xf numFmtId="0" fontId="3" fillId="0" borderId="7" xfId="0" applyNumberFormat="1" applyFont="1" applyFill="1" applyBorder="1" applyAlignment="1" applyProtection="1">
      <alignment horizontal="left" vertical="center"/>
    </xf>
    <xf numFmtId="0" fontId="3" fillId="0" borderId="1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 applyProtection="1">
      <alignment vertical="center"/>
    </xf>
    <xf numFmtId="0" fontId="3" fillId="3" borderId="1" xfId="0" applyNumberFormat="1" applyFont="1" applyFill="1" applyBorder="1" applyAlignment="1" applyProtection="1">
      <alignment horizontal="right" vertical="center"/>
    </xf>
    <xf numFmtId="0" fontId="3" fillId="3" borderId="1" xfId="0" applyNumberFormat="1" applyFont="1" applyFill="1" applyBorder="1" applyAlignment="1" applyProtection="1">
      <alignment horizontal="left" vertical="center"/>
    </xf>
    <xf numFmtId="0" fontId="3" fillId="3" borderId="1" xfId="0" applyNumberFormat="1" applyFont="1" applyFill="1" applyBorder="1" applyAlignment="1" applyProtection="1">
      <alignment horizontal="center" vertical="center"/>
    </xf>
    <xf numFmtId="164" fontId="3" fillId="3" borderId="1" xfId="0" applyNumberFormat="1" applyFont="1" applyFill="1" applyBorder="1" applyAlignment="1" applyProtection="1">
      <alignment horizontal="right" vertical="center"/>
    </xf>
    <xf numFmtId="2" fontId="3" fillId="3" borderId="1" xfId="0" applyNumberFormat="1" applyFont="1" applyFill="1" applyBorder="1" applyAlignment="1" applyProtection="1">
      <alignment horizontal="right" vertical="center"/>
    </xf>
    <xf numFmtId="0" fontId="2" fillId="3" borderId="1" xfId="0" applyNumberFormat="1" applyFont="1" applyFill="1" applyBorder="1" applyAlignment="1" applyProtection="1">
      <alignment vertical="center"/>
    </xf>
    <xf numFmtId="0" fontId="13" fillId="0" borderId="1" xfId="0" applyNumberFormat="1" applyFont="1" applyFill="1" applyBorder="1" applyAlignment="1" applyProtection="1">
      <alignment horizontal="right" vertical="center"/>
    </xf>
    <xf numFmtId="0" fontId="13" fillId="0" borderId="1" xfId="0" applyNumberFormat="1" applyFont="1" applyFill="1" applyBorder="1" applyAlignment="1" applyProtection="1">
      <alignment horizontal="center" vertical="center"/>
    </xf>
    <xf numFmtId="164" fontId="13" fillId="0" borderId="1" xfId="0" applyNumberFormat="1" applyFont="1" applyFill="1" applyBorder="1" applyAlignment="1" applyProtection="1">
      <alignment horizontal="right" vertical="center"/>
    </xf>
    <xf numFmtId="2" fontId="13" fillId="3" borderId="6" xfId="0" applyNumberFormat="1" applyFont="1" applyFill="1" applyBorder="1" applyAlignment="1" applyProtection="1">
      <alignment horizontal="right" vertical="center"/>
    </xf>
    <xf numFmtId="2" fontId="13" fillId="3" borderId="1" xfId="0" applyNumberFormat="1" applyFont="1" applyFill="1" applyBorder="1" applyAlignment="1" applyProtection="1">
      <alignment horizontal="right" vertical="center"/>
    </xf>
    <xf numFmtId="0" fontId="14" fillId="0" borderId="1" xfId="0" applyNumberFormat="1" applyFont="1" applyFill="1" applyBorder="1" applyAlignment="1" applyProtection="1">
      <alignment vertical="center"/>
    </xf>
    <xf numFmtId="0" fontId="13" fillId="0" borderId="2" xfId="0" applyNumberFormat="1" applyFont="1" applyFill="1" applyBorder="1" applyAlignment="1" applyProtection="1">
      <alignment horizontal="right" vertical="center"/>
    </xf>
    <xf numFmtId="0" fontId="13" fillId="0" borderId="3" xfId="0" applyNumberFormat="1" applyFont="1" applyFill="1" applyBorder="1" applyAlignment="1" applyProtection="1">
      <alignment horizontal="right" vertical="center"/>
    </xf>
    <xf numFmtId="0" fontId="10" fillId="0" borderId="11" xfId="0" applyFont="1" applyBorder="1" applyAlignment="1" applyProtection="1">
      <alignment horizontal="left" vertical="center" wrapText="1"/>
      <protection locked="0"/>
    </xf>
    <xf numFmtId="0" fontId="13" fillId="0" borderId="2" xfId="0" applyNumberFormat="1" applyFont="1" applyFill="1" applyBorder="1" applyAlignment="1" applyProtection="1">
      <alignment horizontal="center" vertical="center"/>
    </xf>
    <xf numFmtId="164" fontId="13" fillId="0" borderId="13" xfId="0" applyNumberFormat="1" applyFont="1" applyFill="1" applyBorder="1" applyAlignment="1" applyProtection="1">
      <alignment horizontal="right" vertical="center"/>
    </xf>
    <xf numFmtId="0" fontId="15" fillId="0" borderId="2" xfId="0" applyNumberFormat="1" applyFont="1" applyFill="1" applyBorder="1" applyAlignment="1" applyProtection="1">
      <alignment vertical="center"/>
    </xf>
    <xf numFmtId="0" fontId="3" fillId="0" borderId="8" xfId="0" applyNumberFormat="1" applyFont="1" applyFill="1" applyBorder="1" applyAlignment="1" applyProtection="1">
      <alignment horizontal="right" vertical="center"/>
    </xf>
    <xf numFmtId="0" fontId="2" fillId="0" borderId="2" xfId="0" applyNumberFormat="1" applyFont="1" applyFill="1" applyBorder="1" applyAlignment="1" applyProtection="1">
      <alignment vertical="center"/>
    </xf>
    <xf numFmtId="0" fontId="3" fillId="3" borderId="4" xfId="0" applyNumberFormat="1" applyFont="1" applyFill="1" applyBorder="1" applyAlignment="1" applyProtection="1">
      <alignment horizontal="right" vertical="center"/>
    </xf>
    <xf numFmtId="0" fontId="3" fillId="3" borderId="4" xfId="0" applyNumberFormat="1" applyFont="1" applyFill="1" applyBorder="1" applyAlignment="1" applyProtection="1">
      <alignment horizontal="left" vertical="center" wrapText="1"/>
    </xf>
    <xf numFmtId="0" fontId="3" fillId="3" borderId="4" xfId="0" applyNumberFormat="1" applyFont="1" applyFill="1" applyBorder="1" applyAlignment="1" applyProtection="1">
      <alignment horizontal="center" vertical="center"/>
    </xf>
    <xf numFmtId="0" fontId="3" fillId="0" borderId="4" xfId="0" applyNumberFormat="1" applyFont="1" applyFill="1" applyBorder="1" applyAlignment="1" applyProtection="1">
      <alignment horizontal="right" vertical="center"/>
    </xf>
    <xf numFmtId="0" fontId="11" fillId="0" borderId="11" xfId="0" applyFont="1" applyBorder="1" applyAlignment="1" applyProtection="1">
      <alignment horizontal="left" vertical="center" wrapText="1"/>
      <protection locked="0"/>
    </xf>
    <xf numFmtId="0" fontId="11" fillId="0" borderId="11" xfId="0" applyFont="1" applyBorder="1" applyAlignment="1" applyProtection="1">
      <alignment horizontal="center" vertical="center" wrapText="1"/>
      <protection locked="0"/>
    </xf>
    <xf numFmtId="165" fontId="11" fillId="0" borderId="11" xfId="0" applyNumberFormat="1" applyFont="1" applyBorder="1" applyAlignment="1" applyProtection="1">
      <alignment horizontal="right" vertical="center"/>
      <protection locked="0"/>
    </xf>
    <xf numFmtId="39" fontId="11" fillId="0" borderId="11" xfId="0" applyNumberFormat="1" applyFont="1" applyBorder="1" applyAlignment="1" applyProtection="1">
      <alignment horizontal="right" vertical="center"/>
      <protection locked="0"/>
    </xf>
    <xf numFmtId="0" fontId="20" fillId="0" borderId="1" xfId="0" applyNumberFormat="1" applyFont="1" applyFill="1" applyBorder="1" applyAlignment="1" applyProtection="1">
      <alignment vertical="center"/>
    </xf>
    <xf numFmtId="0" fontId="13" fillId="0" borderId="4" xfId="0" applyNumberFormat="1" applyFont="1" applyFill="1" applyBorder="1" applyAlignment="1" applyProtection="1">
      <alignment horizontal="right" vertical="center"/>
    </xf>
    <xf numFmtId="0" fontId="10" fillId="0" borderId="11" xfId="0" applyFont="1" applyBorder="1" applyAlignment="1" applyProtection="1">
      <alignment horizontal="center" vertical="center" wrapText="1"/>
      <protection locked="0"/>
    </xf>
    <xf numFmtId="165" fontId="10" fillId="0" borderId="11" xfId="0" applyNumberFormat="1" applyFont="1" applyBorder="1" applyAlignment="1" applyProtection="1">
      <alignment horizontal="right" vertical="center"/>
      <protection locked="0"/>
    </xf>
    <xf numFmtId="39" fontId="10" fillId="0" borderId="11" xfId="0" applyNumberFormat="1" applyFont="1" applyBorder="1" applyAlignment="1" applyProtection="1">
      <alignment horizontal="right" vertical="center"/>
      <protection locked="0"/>
    </xf>
    <xf numFmtId="39" fontId="12" fillId="0" borderId="11" xfId="0" applyNumberFormat="1" applyFont="1" applyBorder="1" applyAlignment="1" applyProtection="1">
      <alignment horizontal="right" vertical="center"/>
      <protection locked="0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39" fontId="11" fillId="3" borderId="11" xfId="0" applyNumberFormat="1" applyFont="1" applyFill="1" applyBorder="1" applyAlignment="1" applyProtection="1">
      <alignment horizontal="right" vertical="center"/>
      <protection locked="0"/>
    </xf>
    <xf numFmtId="0" fontId="13" fillId="0" borderId="3" xfId="0" applyNumberFormat="1" applyFont="1" applyFill="1" applyBorder="1" applyAlignment="1" applyProtection="1">
      <alignment horizontal="center" vertical="center"/>
    </xf>
    <xf numFmtId="164" fontId="13" fillId="0" borderId="2" xfId="0" applyNumberFormat="1" applyFont="1" applyFill="1" applyBorder="1" applyAlignment="1" applyProtection="1">
      <alignment horizontal="right" vertical="center"/>
    </xf>
    <xf numFmtId="0" fontId="15" fillId="0" borderId="1" xfId="0" applyNumberFormat="1" applyFont="1" applyFill="1" applyBorder="1" applyAlignment="1" applyProtection="1">
      <alignment vertical="center"/>
    </xf>
    <xf numFmtId="0" fontId="3" fillId="0" borderId="2" xfId="0" applyNumberFormat="1" applyFont="1" applyFill="1" applyBorder="1" applyAlignment="1" applyProtection="1">
      <alignment horizontal="right" vertical="center"/>
    </xf>
    <xf numFmtId="0" fontId="1" fillId="0" borderId="1" xfId="0" applyNumberFormat="1" applyFont="1" applyFill="1" applyBorder="1" applyAlignment="1" applyProtection="1">
      <alignment vertical="center"/>
    </xf>
    <xf numFmtId="0" fontId="3" fillId="3" borderId="2" xfId="0" applyNumberFormat="1" applyFont="1" applyFill="1" applyBorder="1" applyAlignment="1" applyProtection="1">
      <alignment horizontal="right" vertical="center"/>
    </xf>
    <xf numFmtId="0" fontId="3" fillId="3" borderId="3" xfId="0" applyNumberFormat="1" applyFont="1" applyFill="1" applyBorder="1" applyAlignment="1" applyProtection="1">
      <alignment horizontal="right" vertical="center"/>
    </xf>
    <xf numFmtId="0" fontId="3" fillId="3" borderId="3" xfId="0" applyNumberFormat="1" applyFont="1" applyFill="1" applyBorder="1" applyAlignment="1" applyProtection="1">
      <alignment horizontal="center" vertical="center"/>
    </xf>
    <xf numFmtId="164" fontId="3" fillId="3" borderId="2" xfId="0" applyNumberFormat="1" applyFont="1" applyFill="1" applyBorder="1" applyAlignment="1" applyProtection="1">
      <alignment horizontal="right" vertical="center"/>
    </xf>
    <xf numFmtId="0" fontId="15" fillId="3" borderId="1" xfId="0" applyNumberFormat="1" applyFont="1" applyFill="1" applyBorder="1" applyAlignment="1" applyProtection="1">
      <alignment vertical="center"/>
    </xf>
    <xf numFmtId="0" fontId="13" fillId="3" borderId="1" xfId="0" applyNumberFormat="1" applyFont="1" applyFill="1" applyBorder="1" applyAlignment="1" applyProtection="1">
      <alignment horizontal="right" vertical="center"/>
    </xf>
    <xf numFmtId="0" fontId="13" fillId="3" borderId="1" xfId="0" applyNumberFormat="1" applyFont="1" applyFill="1" applyBorder="1" applyAlignment="1" applyProtection="1">
      <alignment horizontal="center" vertical="center"/>
    </xf>
    <xf numFmtId="164" fontId="13" fillId="3" borderId="1" xfId="0" applyNumberFormat="1" applyFont="1" applyFill="1" applyBorder="1" applyAlignment="1" applyProtection="1">
      <alignment horizontal="right" vertical="center"/>
    </xf>
    <xf numFmtId="0" fontId="14" fillId="3" borderId="1" xfId="0" applyNumberFormat="1" applyFont="1" applyFill="1" applyBorder="1" applyAlignment="1" applyProtection="1">
      <alignment vertical="center"/>
    </xf>
    <xf numFmtId="0" fontId="9" fillId="3" borderId="4" xfId="0" applyNumberFormat="1" applyFont="1" applyFill="1" applyBorder="1" applyAlignment="1" applyProtection="1">
      <alignment horizontal="right" vertical="center"/>
    </xf>
    <xf numFmtId="164" fontId="3" fillId="3" borderId="4" xfId="0" applyNumberFormat="1" applyFont="1" applyFill="1" applyBorder="1" applyAlignment="1" applyProtection="1">
      <alignment horizontal="right" vertical="center"/>
    </xf>
    <xf numFmtId="2" fontId="3" fillId="3" borderId="12" xfId="0" applyNumberFormat="1" applyFont="1" applyFill="1" applyBorder="1" applyAlignment="1" applyProtection="1">
      <alignment horizontal="right" vertical="center"/>
    </xf>
    <xf numFmtId="0" fontId="1" fillId="3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vertical="center"/>
    </xf>
    <xf numFmtId="0" fontId="3" fillId="0" borderId="10" xfId="0" applyNumberFormat="1" applyFont="1" applyFill="1" applyBorder="1" applyAlignment="1" applyProtection="1">
      <alignment horizontal="right" vertical="center"/>
    </xf>
    <xf numFmtId="0" fontId="3" fillId="0" borderId="3" xfId="0" applyNumberFormat="1" applyFont="1" applyFill="1" applyBorder="1" applyAlignment="1" applyProtection="1">
      <alignment horizontal="right" vertical="center"/>
    </xf>
    <xf numFmtId="0" fontId="3" fillId="0" borderId="2" xfId="0" applyNumberFormat="1" applyFont="1" applyFill="1" applyBorder="1" applyAlignment="1" applyProtection="1">
      <alignment horizontal="left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164" fontId="3" fillId="0" borderId="2" xfId="0" applyNumberFormat="1" applyFont="1" applyFill="1" applyBorder="1" applyAlignment="1" applyProtection="1">
      <alignment horizontal="right" vertical="center"/>
    </xf>
    <xf numFmtId="2" fontId="3" fillId="0" borderId="3" xfId="0" applyNumberFormat="1" applyFont="1" applyFill="1" applyBorder="1" applyAlignment="1" applyProtection="1">
      <alignment horizontal="right" vertical="center"/>
    </xf>
    <xf numFmtId="2" fontId="3" fillId="0" borderId="2" xfId="0" applyNumberFormat="1" applyFont="1" applyFill="1" applyBorder="1" applyAlignment="1" applyProtection="1">
      <alignment horizontal="right" vertical="center"/>
    </xf>
    <xf numFmtId="0" fontId="9" fillId="0" borderId="4" xfId="0" applyNumberFormat="1" applyFont="1" applyFill="1" applyBorder="1" applyAlignment="1" applyProtection="1">
      <alignment horizontal="right" vertical="center"/>
    </xf>
    <xf numFmtId="0" fontId="3" fillId="0" borderId="9" xfId="0" applyNumberFormat="1" applyFont="1" applyFill="1" applyBorder="1" applyAlignment="1" applyProtection="1">
      <alignment horizontal="right" vertical="center"/>
    </xf>
    <xf numFmtId="0" fontId="3" fillId="0" borderId="5" xfId="0" applyNumberFormat="1" applyFont="1" applyFill="1" applyBorder="1" applyAlignment="1" applyProtection="1">
      <alignment horizontal="right" vertical="center"/>
    </xf>
    <xf numFmtId="0" fontId="3" fillId="0" borderId="4" xfId="0" applyNumberFormat="1" applyFont="1" applyFill="1" applyBorder="1" applyAlignment="1" applyProtection="1">
      <alignment horizontal="left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164" fontId="3" fillId="0" borderId="4" xfId="0" applyNumberFormat="1" applyFont="1" applyFill="1" applyBorder="1" applyAlignment="1" applyProtection="1">
      <alignment horizontal="right" vertical="center"/>
    </xf>
    <xf numFmtId="2" fontId="3" fillId="0" borderId="5" xfId="0" applyNumberFormat="1" applyFont="1" applyFill="1" applyBorder="1" applyAlignment="1" applyProtection="1">
      <alignment horizontal="right" vertical="center"/>
    </xf>
    <xf numFmtId="2" fontId="3" fillId="0" borderId="4" xfId="0" applyNumberFormat="1" applyFont="1" applyFill="1" applyBorder="1" applyAlignment="1" applyProtection="1">
      <alignment horizontal="right" vertical="center"/>
    </xf>
    <xf numFmtId="0" fontId="16" fillId="0" borderId="4" xfId="0" applyNumberFormat="1" applyFont="1" applyFill="1" applyBorder="1" applyAlignment="1" applyProtection="1">
      <alignment horizontal="right" vertical="center"/>
    </xf>
    <xf numFmtId="0" fontId="16" fillId="0" borderId="1" xfId="0" applyNumberFormat="1" applyFont="1" applyFill="1" applyBorder="1" applyAlignment="1" applyProtection="1">
      <alignment horizontal="right" vertical="center"/>
    </xf>
    <xf numFmtId="0" fontId="16" fillId="0" borderId="1" xfId="0" applyNumberFormat="1" applyFont="1" applyFill="1" applyBorder="1" applyAlignment="1" applyProtection="1">
      <alignment horizontal="left" vertical="center"/>
    </xf>
    <xf numFmtId="164" fontId="16" fillId="0" borderId="1" xfId="0" applyNumberFormat="1" applyFont="1" applyFill="1" applyBorder="1" applyAlignment="1" applyProtection="1">
      <alignment horizontal="right" vertical="center"/>
    </xf>
    <xf numFmtId="2" fontId="16" fillId="0" borderId="1" xfId="0" applyNumberFormat="1" applyFont="1" applyFill="1" applyBorder="1" applyAlignment="1" applyProtection="1">
      <alignment horizontal="right" vertical="center"/>
    </xf>
    <xf numFmtId="0" fontId="17" fillId="0" borderId="1" xfId="0" applyNumberFormat="1" applyFont="1" applyFill="1" applyBorder="1" applyAlignment="1" applyProtection="1">
      <alignment vertical="center"/>
    </xf>
    <xf numFmtId="0" fontId="9" fillId="0" borderId="1" xfId="0" applyNumberFormat="1" applyFont="1" applyFill="1" applyBorder="1" applyAlignment="1" applyProtection="1">
      <alignment horizontal="right" vertical="center"/>
    </xf>
    <xf numFmtId="0" fontId="11" fillId="0" borderId="15" xfId="0" applyFont="1" applyBorder="1" applyAlignment="1" applyProtection="1">
      <alignment horizontal="left" vertical="center" wrapText="1"/>
      <protection locked="0"/>
    </xf>
    <xf numFmtId="39" fontId="11" fillId="0" borderId="14" xfId="0" applyNumberFormat="1" applyFont="1" applyBorder="1" applyAlignment="1" applyProtection="1">
      <alignment horizontal="right" vertical="center"/>
      <protection locked="0"/>
    </xf>
    <xf numFmtId="2" fontId="3" fillId="0" borderId="1" xfId="0" applyNumberFormat="1" applyFont="1" applyFill="1" applyBorder="1" applyAlignment="1" applyProtection="1">
      <alignment horizontal="right" vertical="center"/>
    </xf>
    <xf numFmtId="0" fontId="19" fillId="0" borderId="1" xfId="0" applyNumberFormat="1" applyFont="1" applyFill="1" applyBorder="1" applyAlignment="1" applyProtection="1">
      <alignment vertic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2"/>
  <sheetViews>
    <sheetView tabSelected="1" topLeftCell="A24" workbookViewId="0">
      <selection activeCell="A48" sqref="A48"/>
    </sheetView>
  </sheetViews>
  <sheetFormatPr defaultRowHeight="13.2" x14ac:dyDescent="0.25"/>
  <cols>
    <col min="1" max="1" width="3.33203125" customWidth="1"/>
    <col min="2" max="2" width="4" customWidth="1"/>
    <col min="3" max="3" width="10.5546875" customWidth="1"/>
    <col min="4" max="4" width="51.6640625" customWidth="1"/>
    <col min="5" max="5" width="4.88671875" customWidth="1"/>
    <col min="6" max="6" width="12.44140625" customWidth="1"/>
    <col min="8" max="8" width="12.33203125" customWidth="1"/>
    <col min="9" max="9" width="3.109375" customWidth="1"/>
  </cols>
  <sheetData>
    <row r="1" spans="1:10" ht="15.6" x14ac:dyDescent="0.25">
      <c r="A1" s="25" t="s">
        <v>61</v>
      </c>
      <c r="B1" s="7"/>
      <c r="C1" s="7"/>
      <c r="D1" s="7"/>
      <c r="E1" s="8"/>
      <c r="F1" s="8"/>
      <c r="G1" s="8"/>
      <c r="H1" s="7"/>
      <c r="I1" s="7"/>
    </row>
    <row r="2" spans="1:10" ht="15.6" x14ac:dyDescent="0.25">
      <c r="A2" s="9" t="s">
        <v>31</v>
      </c>
      <c r="B2" s="7"/>
      <c r="C2" s="7"/>
      <c r="D2" s="7"/>
      <c r="E2" s="8"/>
      <c r="F2" s="8"/>
      <c r="G2" s="8"/>
      <c r="H2" s="7"/>
      <c r="I2" s="7"/>
    </row>
    <row r="3" spans="1:10" ht="15.6" x14ac:dyDescent="0.25">
      <c r="A3" s="9" t="s">
        <v>63</v>
      </c>
      <c r="B3" s="7"/>
      <c r="C3" s="7"/>
      <c r="D3" s="7"/>
      <c r="E3" s="12" t="s">
        <v>21</v>
      </c>
      <c r="F3" s="8"/>
      <c r="G3" s="8"/>
      <c r="H3" s="7"/>
      <c r="I3" s="7"/>
    </row>
    <row r="4" spans="1:10" x14ac:dyDescent="0.25">
      <c r="A4" s="9" t="s">
        <v>22</v>
      </c>
      <c r="B4" s="9"/>
      <c r="C4" s="9"/>
      <c r="D4" s="9"/>
      <c r="E4" s="9" t="s">
        <v>23</v>
      </c>
      <c r="F4" s="9"/>
      <c r="G4" s="9"/>
      <c r="H4" s="9"/>
      <c r="I4" s="9"/>
      <c r="J4" s="10"/>
    </row>
    <row r="5" spans="1:10" x14ac:dyDescent="0.25">
      <c r="A5" s="9" t="s">
        <v>32</v>
      </c>
      <c r="B5" s="9"/>
      <c r="C5" s="9"/>
      <c r="D5" s="9"/>
      <c r="E5" s="9" t="s">
        <v>24</v>
      </c>
      <c r="F5" s="9"/>
      <c r="G5" s="9"/>
      <c r="H5" s="9"/>
      <c r="I5" s="9"/>
      <c r="J5" s="10"/>
    </row>
    <row r="6" spans="1:10" x14ac:dyDescent="0.25">
      <c r="A6" s="9" t="s">
        <v>60</v>
      </c>
      <c r="B6" s="9"/>
      <c r="C6" s="9"/>
      <c r="D6" s="11"/>
      <c r="E6" s="9" t="s">
        <v>59</v>
      </c>
      <c r="F6" s="9" t="s">
        <v>62</v>
      </c>
      <c r="G6" s="9"/>
      <c r="H6" s="9"/>
      <c r="I6" s="9"/>
      <c r="J6" s="10"/>
    </row>
    <row r="7" spans="1:10" x14ac:dyDescent="0.25">
      <c r="C7" s="3" t="s">
        <v>18</v>
      </c>
    </row>
    <row r="8" spans="1:10" ht="20.399999999999999" x14ac:dyDescent="0.25">
      <c r="A8" s="33" t="s">
        <v>0</v>
      </c>
      <c r="B8" s="34" t="s">
        <v>1</v>
      </c>
      <c r="C8" s="1" t="s">
        <v>15</v>
      </c>
      <c r="D8" s="35" t="s">
        <v>2</v>
      </c>
      <c r="E8" s="28" t="s">
        <v>3</v>
      </c>
      <c r="F8" s="36" t="s">
        <v>4</v>
      </c>
      <c r="G8" s="16" t="s">
        <v>5</v>
      </c>
      <c r="H8" s="28" t="s">
        <v>6</v>
      </c>
      <c r="I8" s="37"/>
    </row>
    <row r="9" spans="1:10" ht="15" customHeight="1" x14ac:dyDescent="0.25">
      <c r="A9" s="38">
        <v>1</v>
      </c>
      <c r="B9" s="38">
        <v>921</v>
      </c>
      <c r="C9" s="38">
        <v>210010005</v>
      </c>
      <c r="D9" s="39" t="s">
        <v>29</v>
      </c>
      <c r="E9" s="40" t="s">
        <v>7</v>
      </c>
      <c r="F9" s="41">
        <v>42</v>
      </c>
      <c r="G9" s="30"/>
      <c r="H9" s="42">
        <f>F9*G9</f>
        <v>0</v>
      </c>
      <c r="I9" s="43" t="s">
        <v>14</v>
      </c>
    </row>
    <row r="10" spans="1:10" ht="14.25" customHeight="1" x14ac:dyDescent="0.25">
      <c r="A10" s="44">
        <v>2</v>
      </c>
      <c r="B10" s="44">
        <v>345</v>
      </c>
      <c r="C10" s="44">
        <v>3450704400</v>
      </c>
      <c r="D10" s="18" t="s">
        <v>16</v>
      </c>
      <c r="E10" s="45" t="s">
        <v>7</v>
      </c>
      <c r="F10" s="46">
        <v>42</v>
      </c>
      <c r="G10" s="47"/>
      <c r="H10" s="48">
        <f>F10*G10</f>
        <v>0</v>
      </c>
      <c r="I10" s="49" t="s">
        <v>14</v>
      </c>
    </row>
    <row r="11" spans="1:10" ht="15" customHeight="1" x14ac:dyDescent="0.25">
      <c r="A11" s="38">
        <v>3</v>
      </c>
      <c r="B11" s="38">
        <v>921</v>
      </c>
      <c r="C11" s="38">
        <v>210202011</v>
      </c>
      <c r="D11" s="39" t="s">
        <v>33</v>
      </c>
      <c r="E11" s="40" t="s">
        <v>13</v>
      </c>
      <c r="F11" s="41">
        <v>14</v>
      </c>
      <c r="G11" s="30"/>
      <c r="H11" s="42">
        <f>F11*G11</f>
        <v>0</v>
      </c>
      <c r="I11" s="43" t="s">
        <v>14</v>
      </c>
    </row>
    <row r="12" spans="1:10" ht="14.25" customHeight="1" x14ac:dyDescent="0.25">
      <c r="A12" s="50">
        <v>4</v>
      </c>
      <c r="B12" s="51">
        <v>348</v>
      </c>
      <c r="C12" s="52" t="s">
        <v>38</v>
      </c>
      <c r="D12" s="52" t="s">
        <v>58</v>
      </c>
      <c r="E12" s="53" t="s">
        <v>13</v>
      </c>
      <c r="F12" s="54">
        <v>14</v>
      </c>
      <c r="G12" s="32"/>
      <c r="H12" s="26">
        <f>F12*G12</f>
        <v>0</v>
      </c>
      <c r="I12" s="55" t="s">
        <v>14</v>
      </c>
    </row>
    <row r="13" spans="1:10" ht="16.5" customHeight="1" x14ac:dyDescent="0.25">
      <c r="A13" s="33">
        <v>5</v>
      </c>
      <c r="B13" s="56" t="s">
        <v>45</v>
      </c>
      <c r="C13" s="33"/>
      <c r="D13" s="27" t="s">
        <v>30</v>
      </c>
      <c r="E13" s="28" t="s">
        <v>13</v>
      </c>
      <c r="F13" s="29">
        <v>14</v>
      </c>
      <c r="G13" s="30"/>
      <c r="H13" s="31">
        <f>F13*G13</f>
        <v>0</v>
      </c>
      <c r="I13" s="57" t="s">
        <v>14</v>
      </c>
    </row>
    <row r="14" spans="1:10" ht="14.25" customHeight="1" x14ac:dyDescent="0.25">
      <c r="A14" s="58">
        <v>6</v>
      </c>
      <c r="B14" s="58">
        <v>921</v>
      </c>
      <c r="C14" s="58">
        <v>210204002</v>
      </c>
      <c r="D14" s="59" t="s">
        <v>8</v>
      </c>
      <c r="E14" s="60" t="s">
        <v>13</v>
      </c>
      <c r="F14" s="41">
        <v>14</v>
      </c>
      <c r="G14" s="30"/>
      <c r="H14" s="42">
        <f t="shared" ref="H14:H26" si="0">F14*G14</f>
        <v>0</v>
      </c>
      <c r="I14" s="43" t="s">
        <v>14</v>
      </c>
    </row>
    <row r="15" spans="1:10" ht="13.5" customHeight="1" x14ac:dyDescent="0.25">
      <c r="A15" s="44">
        <v>7</v>
      </c>
      <c r="B15" s="44">
        <v>316</v>
      </c>
      <c r="C15" s="44">
        <v>3160114200</v>
      </c>
      <c r="D15" s="18" t="s">
        <v>57</v>
      </c>
      <c r="E15" s="45" t="s">
        <v>13</v>
      </c>
      <c r="F15" s="46">
        <v>14</v>
      </c>
      <c r="G15" s="47"/>
      <c r="H15" s="48">
        <f t="shared" si="0"/>
        <v>0</v>
      </c>
      <c r="I15" s="49" t="s">
        <v>14</v>
      </c>
    </row>
    <row r="16" spans="1:10" ht="13.5" customHeight="1" x14ac:dyDescent="0.25">
      <c r="A16" s="61">
        <v>8</v>
      </c>
      <c r="B16" s="33">
        <v>921</v>
      </c>
      <c r="C16" s="62" t="s">
        <v>34</v>
      </c>
      <c r="D16" s="62" t="s">
        <v>35</v>
      </c>
      <c r="E16" s="63" t="s">
        <v>13</v>
      </c>
      <c r="F16" s="64">
        <v>14</v>
      </c>
      <c r="G16" s="65"/>
      <c r="H16" s="65">
        <f t="shared" si="0"/>
        <v>0</v>
      </c>
      <c r="I16" s="66" t="s">
        <v>14</v>
      </c>
    </row>
    <row r="17" spans="1:10" ht="13.5" customHeight="1" x14ac:dyDescent="0.25">
      <c r="A17" s="67">
        <v>9</v>
      </c>
      <c r="B17" s="44">
        <v>316</v>
      </c>
      <c r="C17" s="52" t="s">
        <v>36</v>
      </c>
      <c r="D17" s="52" t="s">
        <v>37</v>
      </c>
      <c r="E17" s="68" t="s">
        <v>13</v>
      </c>
      <c r="F17" s="69">
        <v>14</v>
      </c>
      <c r="G17" s="70"/>
      <c r="H17" s="71">
        <f t="shared" si="0"/>
        <v>0</v>
      </c>
      <c r="I17" s="49" t="s">
        <v>14</v>
      </c>
    </row>
    <row r="18" spans="1:10" ht="15" customHeight="1" x14ac:dyDescent="0.25">
      <c r="A18" s="58">
        <v>10</v>
      </c>
      <c r="B18" s="38">
        <v>921</v>
      </c>
      <c r="C18" s="38">
        <v>210204201</v>
      </c>
      <c r="D18" s="72" t="s">
        <v>9</v>
      </c>
      <c r="E18" s="40" t="s">
        <v>13</v>
      </c>
      <c r="F18" s="41">
        <v>14</v>
      </c>
      <c r="G18" s="73"/>
      <c r="H18" s="42">
        <f t="shared" si="0"/>
        <v>0</v>
      </c>
      <c r="I18" s="43" t="s">
        <v>14</v>
      </c>
    </row>
    <row r="19" spans="1:10" ht="14.25" customHeight="1" x14ac:dyDescent="0.25">
      <c r="A19" s="44">
        <v>11</v>
      </c>
      <c r="B19" s="50">
        <v>357</v>
      </c>
      <c r="C19" s="51">
        <v>3570232402</v>
      </c>
      <c r="D19" s="17" t="s">
        <v>17</v>
      </c>
      <c r="E19" s="74" t="s">
        <v>13</v>
      </c>
      <c r="F19" s="75">
        <v>14</v>
      </c>
      <c r="G19" s="70"/>
      <c r="H19" s="48">
        <f t="shared" si="0"/>
        <v>0</v>
      </c>
      <c r="I19" s="76" t="s">
        <v>14</v>
      </c>
    </row>
    <row r="20" spans="1:10" ht="14.25" customHeight="1" x14ac:dyDescent="0.25">
      <c r="A20" s="33">
        <v>12</v>
      </c>
      <c r="B20" s="77">
        <v>921</v>
      </c>
      <c r="C20" s="62" t="s">
        <v>43</v>
      </c>
      <c r="D20" s="62" t="s">
        <v>44</v>
      </c>
      <c r="E20" s="63" t="s">
        <v>13</v>
      </c>
      <c r="F20" s="64">
        <v>42</v>
      </c>
      <c r="G20" s="65"/>
      <c r="H20" s="65">
        <f t="shared" si="0"/>
        <v>0</v>
      </c>
      <c r="I20" s="78" t="s">
        <v>14</v>
      </c>
    </row>
    <row r="21" spans="1:10" ht="14.25" customHeight="1" x14ac:dyDescent="0.25">
      <c r="A21" s="44">
        <v>13</v>
      </c>
      <c r="B21" s="50">
        <v>354</v>
      </c>
      <c r="C21" s="52" t="s">
        <v>39</v>
      </c>
      <c r="D21" s="52" t="s">
        <v>40</v>
      </c>
      <c r="E21" s="68" t="s">
        <v>13</v>
      </c>
      <c r="F21" s="69">
        <v>14</v>
      </c>
      <c r="G21" s="70"/>
      <c r="H21" s="71">
        <f t="shared" si="0"/>
        <v>0</v>
      </c>
      <c r="I21" s="76" t="s">
        <v>14</v>
      </c>
    </row>
    <row r="22" spans="1:10" ht="14.25" customHeight="1" x14ac:dyDescent="0.25">
      <c r="A22" s="44">
        <v>14</v>
      </c>
      <c r="B22" s="50">
        <v>354</v>
      </c>
      <c r="C22" s="52" t="s">
        <v>41</v>
      </c>
      <c r="D22" s="52" t="s">
        <v>42</v>
      </c>
      <c r="E22" s="68" t="s">
        <v>13</v>
      </c>
      <c r="F22" s="69">
        <v>28</v>
      </c>
      <c r="G22" s="70"/>
      <c r="H22" s="71">
        <f t="shared" si="0"/>
        <v>0</v>
      </c>
      <c r="I22" s="76" t="s">
        <v>14</v>
      </c>
    </row>
    <row r="23" spans="1:10" ht="23.25" customHeight="1" x14ac:dyDescent="0.25">
      <c r="A23" s="44">
        <v>15</v>
      </c>
      <c r="B23" s="50">
        <v>921</v>
      </c>
      <c r="C23" s="62" t="s">
        <v>46</v>
      </c>
      <c r="D23" s="62" t="s">
        <v>47</v>
      </c>
      <c r="E23" s="63" t="s">
        <v>7</v>
      </c>
      <c r="F23" s="64">
        <v>42</v>
      </c>
      <c r="G23" s="65"/>
      <c r="H23" s="65">
        <f t="shared" si="0"/>
        <v>0</v>
      </c>
      <c r="I23" s="78" t="s">
        <v>14</v>
      </c>
    </row>
    <row r="24" spans="1:10" ht="14.25" customHeight="1" x14ac:dyDescent="0.25">
      <c r="A24" s="44">
        <v>16</v>
      </c>
      <c r="B24" s="50">
        <v>156</v>
      </c>
      <c r="C24" s="52" t="s">
        <v>48</v>
      </c>
      <c r="D24" s="52" t="s">
        <v>49</v>
      </c>
      <c r="E24" s="68" t="s">
        <v>50</v>
      </c>
      <c r="F24" s="69">
        <v>25.2</v>
      </c>
      <c r="G24" s="70"/>
      <c r="H24" s="71">
        <f t="shared" si="0"/>
        <v>0</v>
      </c>
      <c r="I24" s="76" t="s">
        <v>14</v>
      </c>
    </row>
    <row r="25" spans="1:10" ht="24.75" customHeight="1" x14ac:dyDescent="0.25">
      <c r="A25" s="38">
        <v>17</v>
      </c>
      <c r="B25" s="79">
        <v>921</v>
      </c>
      <c r="C25" s="80">
        <v>210810001</v>
      </c>
      <c r="D25" s="19" t="s">
        <v>19</v>
      </c>
      <c r="E25" s="81" t="s">
        <v>7</v>
      </c>
      <c r="F25" s="82">
        <v>126</v>
      </c>
      <c r="G25" s="30"/>
      <c r="H25" s="42">
        <f t="shared" si="0"/>
        <v>0</v>
      </c>
      <c r="I25" s="83" t="s">
        <v>14</v>
      </c>
    </row>
    <row r="26" spans="1:10" ht="18" customHeight="1" x14ac:dyDescent="0.25">
      <c r="A26" s="84">
        <v>18</v>
      </c>
      <c r="B26" s="84">
        <v>341</v>
      </c>
      <c r="C26" s="84">
        <v>3410104000</v>
      </c>
      <c r="D26" s="20" t="s">
        <v>20</v>
      </c>
      <c r="E26" s="85" t="s">
        <v>7</v>
      </c>
      <c r="F26" s="86">
        <v>126</v>
      </c>
      <c r="G26" s="47"/>
      <c r="H26" s="48">
        <f t="shared" si="0"/>
        <v>0</v>
      </c>
      <c r="I26" s="87" t="s">
        <v>14</v>
      </c>
      <c r="J26" s="21"/>
    </row>
    <row r="27" spans="1:10" ht="23.25" customHeight="1" x14ac:dyDescent="0.25">
      <c r="A27" s="88">
        <v>19</v>
      </c>
      <c r="B27" s="58">
        <v>946</v>
      </c>
      <c r="C27" s="58">
        <v>460100001</v>
      </c>
      <c r="D27" s="72" t="s">
        <v>25</v>
      </c>
      <c r="E27" s="60" t="s">
        <v>13</v>
      </c>
      <c r="F27" s="89">
        <v>14</v>
      </c>
      <c r="G27" s="90"/>
      <c r="H27" s="42">
        <f>F27*G27</f>
        <v>0</v>
      </c>
      <c r="I27" s="91" t="s">
        <v>14</v>
      </c>
    </row>
    <row r="28" spans="1:10" x14ac:dyDescent="0.25">
      <c r="A28" s="92">
        <v>20</v>
      </c>
      <c r="B28" s="93">
        <v>946</v>
      </c>
      <c r="C28" s="94">
        <v>460050703</v>
      </c>
      <c r="D28" s="95" t="s">
        <v>11</v>
      </c>
      <c r="E28" s="96" t="s">
        <v>12</v>
      </c>
      <c r="F28" s="97">
        <v>14</v>
      </c>
      <c r="G28" s="98"/>
      <c r="H28" s="99">
        <f>F28*G28</f>
        <v>0</v>
      </c>
      <c r="I28" s="78" t="s">
        <v>14</v>
      </c>
    </row>
    <row r="29" spans="1:10" x14ac:dyDescent="0.25">
      <c r="A29" s="100"/>
      <c r="B29" s="101"/>
      <c r="C29" s="102"/>
      <c r="D29" s="103" t="s">
        <v>10</v>
      </c>
      <c r="E29" s="104"/>
      <c r="F29" s="105"/>
      <c r="G29" s="106"/>
      <c r="H29" s="107"/>
      <c r="I29" s="76" t="s">
        <v>14</v>
      </c>
    </row>
    <row r="30" spans="1:10" x14ac:dyDescent="0.25">
      <c r="A30" s="108">
        <v>21</v>
      </c>
      <c r="B30" s="109">
        <v>589</v>
      </c>
      <c r="C30" s="109">
        <v>5893230700</v>
      </c>
      <c r="D30" s="110" t="s">
        <v>51</v>
      </c>
      <c r="E30" s="109" t="s">
        <v>12</v>
      </c>
      <c r="F30" s="111">
        <v>14</v>
      </c>
      <c r="G30" s="112"/>
      <c r="H30" s="112">
        <f>F30*G30</f>
        <v>0</v>
      </c>
      <c r="I30" s="113" t="s">
        <v>14</v>
      </c>
    </row>
    <row r="31" spans="1:10" x14ac:dyDescent="0.25">
      <c r="A31" s="114">
        <v>22</v>
      </c>
      <c r="B31" s="115"/>
      <c r="C31" s="62" t="s">
        <v>52</v>
      </c>
      <c r="D31" s="62" t="s">
        <v>53</v>
      </c>
      <c r="E31" s="62" t="s">
        <v>54</v>
      </c>
      <c r="F31" s="65">
        <v>3</v>
      </c>
      <c r="G31" s="116"/>
      <c r="H31" s="117">
        <f>G31*0.03</f>
        <v>0</v>
      </c>
      <c r="I31" s="118" t="s">
        <v>14</v>
      </c>
    </row>
    <row r="32" spans="1:10" x14ac:dyDescent="0.25">
      <c r="A32" s="114">
        <v>23</v>
      </c>
      <c r="B32" s="115"/>
      <c r="C32" s="62" t="s">
        <v>55</v>
      </c>
      <c r="D32" s="62" t="s">
        <v>56</v>
      </c>
      <c r="E32" s="62" t="s">
        <v>54</v>
      </c>
      <c r="F32" s="65">
        <v>6</v>
      </c>
      <c r="G32" s="116"/>
      <c r="H32" s="117">
        <f>G32*0.06</f>
        <v>0</v>
      </c>
      <c r="I32" s="118" t="s">
        <v>14</v>
      </c>
    </row>
    <row r="33" spans="1:9" x14ac:dyDescent="0.25">
      <c r="A33" s="5"/>
      <c r="B33" s="5"/>
      <c r="C33" s="5"/>
      <c r="D33" s="15"/>
      <c r="E33" s="5"/>
      <c r="F33" s="6"/>
      <c r="G33" s="14"/>
      <c r="H33" s="14"/>
    </row>
    <row r="35" spans="1:9" x14ac:dyDescent="0.25">
      <c r="B35" s="3"/>
      <c r="C35" s="3"/>
      <c r="D35" s="13" t="s">
        <v>26</v>
      </c>
      <c r="G35" s="2"/>
      <c r="H35" s="4">
        <f>SUM(H9:H34)</f>
        <v>0</v>
      </c>
      <c r="I35" t="s">
        <v>14</v>
      </c>
    </row>
    <row r="36" spans="1:9" x14ac:dyDescent="0.25">
      <c r="B36" s="3"/>
      <c r="C36" s="3"/>
      <c r="D36" s="23" t="s">
        <v>27</v>
      </c>
      <c r="E36" s="23"/>
      <c r="F36" s="23"/>
      <c r="G36" s="23"/>
      <c r="H36" s="24">
        <f>H35*0.2</f>
        <v>0</v>
      </c>
      <c r="I36" s="23" t="s">
        <v>14</v>
      </c>
    </row>
    <row r="37" spans="1:9" x14ac:dyDescent="0.25">
      <c r="D37" s="13" t="s">
        <v>28</v>
      </c>
      <c r="E37" s="13"/>
      <c r="F37" s="13"/>
      <c r="G37" s="13"/>
      <c r="H37" s="22">
        <f>SUM(H35:H36)</f>
        <v>0</v>
      </c>
      <c r="I37" s="13" t="s">
        <v>14</v>
      </c>
    </row>
    <row r="38" spans="1:9" x14ac:dyDescent="0.25">
      <c r="H38" s="2"/>
    </row>
    <row r="39" spans="1:9" x14ac:dyDescent="0.25">
      <c r="H39" s="2"/>
    </row>
    <row r="40" spans="1:9" x14ac:dyDescent="0.25">
      <c r="H40" s="2"/>
    </row>
    <row r="41" spans="1:9" x14ac:dyDescent="0.25">
      <c r="H41" s="2"/>
    </row>
    <row r="42" spans="1:9" x14ac:dyDescent="0.25">
      <c r="B42" s="3"/>
      <c r="C42" s="3"/>
      <c r="D42" s="3"/>
      <c r="E42" s="3"/>
      <c r="F42" s="3"/>
      <c r="G42" s="3"/>
    </row>
  </sheetData>
  <phoneticPr fontId="7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List1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FeketeI</cp:lastModifiedBy>
  <cp:lastPrinted>2022-02-11T10:04:56Z</cp:lastPrinted>
  <dcterms:created xsi:type="dcterms:W3CDTF">2004-05-05T13:01:57Z</dcterms:created>
  <dcterms:modified xsi:type="dcterms:W3CDTF">2022-03-30T13:32:15Z</dcterms:modified>
</cp:coreProperties>
</file>